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<sst xmlns="http://schemas.openxmlformats.org/spreadsheetml/2006/main" count="142" uniqueCount="99">
  <si>
    <t>Сведения о результатах деятельности учреждения</t>
  </si>
  <si>
    <t>№ п/п</t>
  </si>
  <si>
    <t>Наименование показателя деятельности</t>
  </si>
  <si>
    <t>Отчетный год</t>
  </si>
  <si>
    <t>Единица измерения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</si>
  <si>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 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</si>
  <si>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</si>
  <si>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Изменения (увеличение, уменьшение) дебиторской задолженности:</t>
  </si>
  <si>
    <t>в разрезе поступлений:</t>
  </si>
  <si>
    <t xml:space="preserve">в разрезе выплат: </t>
  </si>
  <si>
    <t>Изменения (увеличение, уменьшение) кредиторской задолженности: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</si>
  <si>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</si>
  <si>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</si>
  <si>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</si>
  <si>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</si>
  <si>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</si>
  <si>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</si>
  <si>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</si>
  <si>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материальных запасов</t>
  </si>
  <si>
    <t>По оплате прочих расходов</t>
  </si>
  <si>
    <t>По платежам  в бюджет</t>
  </si>
  <si>
    <t>Доходы, полученные учреждением от оказания платных услуг (выполнения) работ</t>
  </si>
  <si>
    <r>
      <t>Цены (тарифы) на платные услуги (работы), оказываемые потребителям</t>
    </r>
    <r>
      <rPr>
        <vertAlign val="superscript"/>
        <sz val="12"/>
        <color indexed="8"/>
        <rFont val="Times New Roman"/>
        <family val="1"/>
      </rPr>
      <t>1</t>
    </r>
  </si>
  <si>
    <t xml:space="preserve">Общее количество потребителей, воспользовавшихся услугами (работами) учреждения, в том числе:    </t>
  </si>
  <si>
    <t xml:space="preserve">бесплатными, в том числе по видам услуг:                </t>
  </si>
  <si>
    <t xml:space="preserve">платными услугами, в том числе по видам услуг: </t>
  </si>
  <si>
    <t>Количество жалоб потребителей</t>
  </si>
  <si>
    <t>Информация о принятых мерах по результатам рассмотрения жалоб потребителей</t>
  </si>
  <si>
    <t>Поступления, в разрезе поступлений, предусмотренных планом финансово-хозяйственной деятельности учреждения:</t>
  </si>
  <si>
    <t>Всего</t>
  </si>
  <si>
    <t>в том числе:</t>
  </si>
  <si>
    <t>Субсидии на выполнение муниципального задания</t>
  </si>
  <si>
    <t>Субсидии на иные цели</t>
  </si>
  <si>
    <t>Бюджетные инвестиции</t>
  </si>
  <si>
    <t>Поступления от иной приносящей доход деятельности:</t>
  </si>
  <si>
    <t>Родительская плата</t>
  </si>
  <si>
    <t>Поступления от реализации ценных бумаг</t>
  </si>
  <si>
    <t xml:space="preserve">Поступления от реализации ценных бумаг
Планируемый остаток средств на конец планируемого года
</t>
  </si>
  <si>
    <t>Выплаты, в разрезе выплат, предусмотренных планом финансово-хозяйственной деятельности учреждения:</t>
  </si>
  <si>
    <t>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</si>
  <si>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</si>
  <si>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</si>
  <si>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</si>
  <si>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</si>
  <si>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</si>
  <si>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</si>
  <si>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</si>
  <si>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</si>
  <si>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</si>
  <si>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</si>
  <si>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</si>
  <si>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</si>
  <si>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</si>
  <si>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</si>
  <si>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</si>
  <si>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 сектора государственного управления</t>
  </si>
  <si>
    <t>Прочие расходы</t>
  </si>
  <si>
    <t>Поступления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</si>
  <si>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</si>
  <si>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</si>
  <si>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</si>
  <si>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</si>
  <si>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</si>
  <si>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 форм  участия в капитале</t>
  </si>
  <si>
    <t>Увеличение стоимости акций и иных форм участия в капитале</t>
  </si>
  <si>
    <t xml:space="preserve">Иные сведения </t>
  </si>
  <si>
    <t>%</t>
  </si>
  <si>
    <t>тыс. руб.</t>
  </si>
  <si>
    <t>рублей</t>
  </si>
  <si>
    <t>штук</t>
  </si>
  <si>
    <t>План</t>
  </si>
  <si>
    <t>Факт</t>
  </si>
  <si>
    <t>Год,          предшествующий отчетному</t>
  </si>
  <si>
    <t>в динамике отчетного периода</t>
  </si>
  <si>
    <t>на начало года</t>
  </si>
  <si>
    <t>на конец года</t>
  </si>
  <si>
    <t>Сведения об использовании закрепленного за учреждением муниципального имущества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</si>
  <si>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</si>
  <si>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находящегося у учреждения на праве оперативного управления и переданного в аренду   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</si>
  <si>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</si>
  <si>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</si>
  <si>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</si>
  <si>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</si>
  <si>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</si>
  <si>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</si>
  <si>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</si>
  <si>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объектов недвижимого имущества (зданий, строений, помещений), находящегося у учреждения на праве оперативного управления</t>
  </si>
  <si>
    <t>Общая площадь объектов недвижимого имущества, находящаяся у учреждения на праве оперативного управления:</t>
  </si>
  <si>
    <t xml:space="preserve">Общая площадь объектов        недвижимого     имущества, находящегося у учреждения на праве оперативного управления, и     переданного    в аренду </t>
  </si>
  <si>
    <t>Общая площадь объектов        недвижимого     имущества, находящегося у учреждения на праве оперативного управления, и     переданного    в безвозмездное   пользование</t>
  </si>
  <si>
    <t>Объем средств, полученных от распоряжения в установленном порядке имуществом, находящимся у учреждения на праве оперативного управления</t>
  </si>
  <si>
    <t>Иные сведения</t>
  </si>
  <si>
    <t>Главный бухгалтер</t>
  </si>
  <si>
    <t>(Чубатова Н.В.)</t>
  </si>
  <si>
    <t>кв. метров</t>
  </si>
  <si>
    <t>-</t>
  </si>
  <si>
    <t>учащихся</t>
  </si>
  <si>
    <t>Директор МБОУ Грушевская СОШ</t>
  </si>
  <si>
    <t>(Л.В. Титова)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</si>
</sst>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distributed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horizontal="center" vertical="distributed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distributed" wrapText="1"/>
    </xf>
    <xf numFmtId="0" fontId="2" fillId="0" borderId="14" xfId="0" applyFont="1" applyBorder="1" applyAlignment="1">
      <alignment horizontal="center" vertical="distributed" wrapText="1"/>
    </xf>
    <xf numFmtId="0" fontId="2" fillId="0" borderId="15" xfId="0" applyFont="1" applyBorder="1" applyAlignment="1">
      <alignment horizontal="center" vertical="distributed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/>
    </xf>
    <xf numFmtId="10" fontId="2" fillId="0" borderId="15" xfId="0" applyNumberFormat="1" applyFont="1" applyBorder="1" applyAlignment="1">
      <alignment horizontal="center" vertical="center"/>
    </xf>
    <xf numFmtId="10" fontId="2" fillId="0" borderId="13" xfId="0" applyNumberFormat="1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zoomScalePageLayoutView="0" workbookViewId="0" topLeftCell="A105">
      <selection activeCell="E110" sqref="E110"/>
    </sheetView>
  </sheetViews>
  <sheetFormatPr defaultColWidth="9.140625" defaultRowHeight="15"/>
  <cols>
    <col min="1" max="1" width="5.140625" style="11" customWidth="1"/>
    <col min="2" max="2" width="35.140625" style="1" customWidth="1"/>
    <col min="3" max="3" width="9.8515625" style="26" customWidth="1"/>
    <col min="4" max="4" width="12.00390625" style="11" customWidth="1"/>
    <col min="5" max="7" width="12.00390625" style="1" customWidth="1"/>
    <col min="8" max="16384" width="9.140625" style="1" customWidth="1"/>
  </cols>
  <sheetData>
    <row r="1" spans="1:7" ht="18.75">
      <c r="A1" s="40" t="s">
        <v>0</v>
      </c>
      <c r="B1" s="40"/>
      <c r="C1" s="40"/>
      <c r="D1" s="40"/>
      <c r="E1" s="40"/>
      <c r="F1" s="40"/>
      <c r="G1" s="40"/>
    </row>
    <row r="3" spans="1:7" s="7" customFormat="1" ht="47.25">
      <c r="A3" s="6" t="s">
        <v>1</v>
      </c>
      <c r="B3" s="6" t="s">
        <v>2</v>
      </c>
      <c r="C3" s="6" t="s">
        <v>4</v>
      </c>
      <c r="D3" s="48" t="s">
        <v>72</v>
      </c>
      <c r="E3" s="49"/>
      <c r="F3" s="48" t="s">
        <v>3</v>
      </c>
      <c r="G3" s="49"/>
    </row>
    <row r="4" spans="1:7" ht="94.5">
      <c r="A4" s="10">
        <v>1</v>
      </c>
      <c r="B4" s="9" t="s">
        <v>5</v>
      </c>
      <c r="C4" s="12" t="s">
        <v>66</v>
      </c>
      <c r="D4" s="50">
        <v>0</v>
      </c>
      <c r="E4" s="51"/>
      <c r="F4" s="52">
        <v>0.12</v>
      </c>
      <c r="G4" s="53"/>
    </row>
    <row r="5" spans="1:7" ht="94.5">
      <c r="A5" s="10">
        <v>2</v>
      </c>
      <c r="B5" s="9" t="s">
        <v>6</v>
      </c>
      <c r="C5" s="12" t="s">
        <v>67</v>
      </c>
      <c r="D5" s="33"/>
      <c r="E5" s="34"/>
      <c r="F5" s="41"/>
      <c r="G5" s="42"/>
    </row>
    <row r="6" spans="1:7" ht="47.25">
      <c r="A6" s="45">
        <v>3</v>
      </c>
      <c r="B6" s="9" t="s">
        <v>7</v>
      </c>
      <c r="C6" s="12" t="s">
        <v>67</v>
      </c>
      <c r="D6" s="33">
        <f>D7+D9</f>
        <v>0</v>
      </c>
      <c r="E6" s="34"/>
      <c r="F6" s="33">
        <f>F7+F9</f>
        <v>0</v>
      </c>
      <c r="G6" s="34"/>
    </row>
    <row r="7" spans="1:7" ht="15.75">
      <c r="A7" s="46"/>
      <c r="B7" s="5" t="s">
        <v>8</v>
      </c>
      <c r="C7" s="12"/>
      <c r="D7" s="33"/>
      <c r="E7" s="34"/>
      <c r="F7" s="41"/>
      <c r="G7" s="42"/>
    </row>
    <row r="8" spans="1:7" ht="15.75">
      <c r="A8" s="46"/>
      <c r="B8" s="9"/>
      <c r="C8" s="12"/>
      <c r="D8" s="33"/>
      <c r="E8" s="34"/>
      <c r="F8" s="41"/>
      <c r="G8" s="42"/>
    </row>
    <row r="9" spans="1:7" ht="15.75">
      <c r="A9" s="46"/>
      <c r="B9" s="5" t="s">
        <v>9</v>
      </c>
      <c r="C9" s="12"/>
      <c r="D9" s="33"/>
      <c r="E9" s="34"/>
      <c r="F9" s="41"/>
      <c r="G9" s="42"/>
    </row>
    <row r="10" spans="1:7" ht="15.75">
      <c r="A10" s="47"/>
      <c r="B10" s="9"/>
      <c r="C10" s="12"/>
      <c r="D10" s="33"/>
      <c r="E10" s="34"/>
      <c r="F10" s="41"/>
      <c r="G10" s="42"/>
    </row>
    <row r="11" spans="1:7" ht="47.25">
      <c r="A11" s="37">
        <v>4</v>
      </c>
      <c r="B11" s="9" t="s">
        <v>10</v>
      </c>
      <c r="C11" s="12" t="s">
        <v>67</v>
      </c>
      <c r="D11" s="33">
        <f>D12+D14</f>
        <v>0</v>
      </c>
      <c r="E11" s="34"/>
      <c r="F11" s="33">
        <f>F12+F14</f>
        <v>1157.36</v>
      </c>
      <c r="G11" s="34"/>
    </row>
    <row r="12" spans="1:7" ht="15.75">
      <c r="A12" s="38"/>
      <c r="B12" s="5" t="s">
        <v>8</v>
      </c>
      <c r="C12" s="12"/>
      <c r="D12" s="33"/>
      <c r="E12" s="34"/>
      <c r="F12" s="41"/>
      <c r="G12" s="42"/>
    </row>
    <row r="13" spans="1:7" ht="15.75">
      <c r="A13" s="38"/>
      <c r="B13" s="9"/>
      <c r="C13" s="12"/>
      <c r="D13" s="33"/>
      <c r="E13" s="34"/>
      <c r="F13" s="41"/>
      <c r="G13" s="42"/>
    </row>
    <row r="14" spans="1:7" ht="15.75">
      <c r="A14" s="38"/>
      <c r="B14" s="5" t="s">
        <v>9</v>
      </c>
      <c r="C14" s="12"/>
      <c r="D14" s="33">
        <f>SUM(D15:E24)</f>
        <v>0</v>
      </c>
      <c r="E14" s="34"/>
      <c r="F14" s="33">
        <v>1157.36</v>
      </c>
      <c r="G14" s="34"/>
    </row>
    <row r="15" spans="1:7" ht="31.5">
      <c r="A15" s="38"/>
      <c r="B15" s="9" t="s">
        <v>11</v>
      </c>
      <c r="C15" s="12"/>
      <c r="D15" s="33"/>
      <c r="E15" s="34"/>
      <c r="F15" s="41">
        <v>1157.36</v>
      </c>
      <c r="G15" s="42"/>
    </row>
    <row r="16" spans="1:7" ht="15.75">
      <c r="A16" s="38"/>
      <c r="B16" s="9" t="s">
        <v>12</v>
      </c>
      <c r="C16" s="12"/>
      <c r="D16" s="33"/>
      <c r="E16" s="34"/>
      <c r="F16" s="41">
        <v>0</v>
      </c>
      <c r="G16" s="42"/>
    </row>
    <row r="17" spans="1:7" ht="15.75">
      <c r="A17" s="38"/>
      <c r="B17" s="9" t="s">
        <v>13</v>
      </c>
      <c r="C17" s="12"/>
      <c r="D17" s="33"/>
      <c r="E17" s="34"/>
      <c r="F17" s="41">
        <v>0</v>
      </c>
      <c r="G17" s="42"/>
    </row>
    <row r="18" spans="1:7" ht="15.75">
      <c r="A18" s="38"/>
      <c r="B18" s="9" t="s">
        <v>14</v>
      </c>
      <c r="C18" s="12"/>
      <c r="D18" s="33"/>
      <c r="E18" s="34"/>
      <c r="F18" s="41">
        <v>0</v>
      </c>
      <c r="G18" s="42"/>
    </row>
    <row r="19" spans="1:7" ht="31.5">
      <c r="A19" s="38"/>
      <c r="B19" s="9" t="s">
        <v>15</v>
      </c>
      <c r="C19" s="12"/>
      <c r="D19" s="33"/>
      <c r="E19" s="34"/>
      <c r="F19" s="41">
        <v>0</v>
      </c>
      <c r="G19" s="42"/>
    </row>
    <row r="20" spans="1:7" ht="15.75">
      <c r="A20" s="38"/>
      <c r="B20" s="9" t="s">
        <v>16</v>
      </c>
      <c r="C20" s="12"/>
      <c r="D20" s="33"/>
      <c r="E20" s="34"/>
      <c r="F20" s="41">
        <v>0</v>
      </c>
      <c r="G20" s="42"/>
    </row>
    <row r="21" spans="1:7" ht="31.5">
      <c r="A21" s="38"/>
      <c r="B21" s="9" t="s">
        <v>17</v>
      </c>
      <c r="C21" s="12"/>
      <c r="D21" s="33"/>
      <c r="E21" s="34"/>
      <c r="F21" s="41">
        <v>0</v>
      </c>
      <c r="G21" s="42"/>
    </row>
    <row r="22" spans="1:7" ht="31.5">
      <c r="A22" s="38"/>
      <c r="B22" s="9" t="s">
        <v>18</v>
      </c>
      <c r="C22" s="12"/>
      <c r="D22" s="33"/>
      <c r="E22" s="34"/>
      <c r="F22" s="41">
        <v>0</v>
      </c>
      <c r="G22" s="42"/>
    </row>
    <row r="23" spans="1:7" ht="15.75">
      <c r="A23" s="38"/>
      <c r="B23" s="9" t="s">
        <v>19</v>
      </c>
      <c r="C23" s="12"/>
      <c r="D23" s="33"/>
      <c r="E23" s="34"/>
      <c r="F23" s="41">
        <v>0</v>
      </c>
      <c r="G23" s="42"/>
    </row>
    <row r="24" spans="1:7" ht="15.75">
      <c r="A24" s="38"/>
      <c r="B24" s="9" t="s">
        <v>20</v>
      </c>
      <c r="C24" s="12"/>
      <c r="D24" s="33"/>
      <c r="E24" s="34"/>
      <c r="F24" s="41"/>
      <c r="G24" s="42"/>
    </row>
    <row r="25" spans="1:7" ht="15.75">
      <c r="A25" s="39"/>
      <c r="B25" s="9"/>
      <c r="C25" s="12"/>
      <c r="D25" s="33"/>
      <c r="E25" s="34"/>
      <c r="F25" s="41"/>
      <c r="G25" s="42"/>
    </row>
    <row r="26" spans="1:7" ht="63">
      <c r="A26" s="10">
        <v>5</v>
      </c>
      <c r="B26" s="9" t="s">
        <v>21</v>
      </c>
      <c r="C26" s="12" t="s">
        <v>67</v>
      </c>
      <c r="D26" s="33">
        <v>0</v>
      </c>
      <c r="E26" s="34"/>
      <c r="F26" s="33">
        <v>0</v>
      </c>
      <c r="G26" s="34"/>
    </row>
    <row r="27" spans="1:7" ht="50.25">
      <c r="A27" s="10">
        <v>6</v>
      </c>
      <c r="B27" s="9" t="s">
        <v>22</v>
      </c>
      <c r="C27" s="12" t="s">
        <v>68</v>
      </c>
      <c r="D27" s="33" t="s">
        <v>95</v>
      </c>
      <c r="E27" s="34"/>
      <c r="F27" s="33" t="s">
        <v>95</v>
      </c>
      <c r="G27" s="34"/>
    </row>
    <row r="28" spans="1:7" ht="63">
      <c r="A28" s="37">
        <v>7</v>
      </c>
      <c r="B28" s="9" t="s">
        <v>23</v>
      </c>
      <c r="C28" s="12" t="s">
        <v>96</v>
      </c>
      <c r="D28" s="54" t="s">
        <v>95</v>
      </c>
      <c r="E28" s="55"/>
      <c r="F28" s="43">
        <v>106</v>
      </c>
      <c r="G28" s="44"/>
    </row>
    <row r="29" spans="1:7" ht="31.5">
      <c r="A29" s="38"/>
      <c r="B29" s="9" t="s">
        <v>24</v>
      </c>
      <c r="C29" s="12"/>
      <c r="D29" s="33" t="s">
        <v>95</v>
      </c>
      <c r="E29" s="34"/>
      <c r="F29" s="43">
        <v>106</v>
      </c>
      <c r="G29" s="44"/>
    </row>
    <row r="30" spans="1:7" ht="15.75">
      <c r="A30" s="38"/>
      <c r="B30" s="9"/>
      <c r="C30" s="12"/>
      <c r="D30" s="33"/>
      <c r="E30" s="34"/>
      <c r="F30" s="33"/>
      <c r="G30" s="34"/>
    </row>
    <row r="31" spans="1:7" ht="15.75">
      <c r="A31" s="38"/>
      <c r="B31" s="9"/>
      <c r="C31" s="12"/>
      <c r="D31" s="33"/>
      <c r="E31" s="34"/>
      <c r="F31" s="33"/>
      <c r="G31" s="34"/>
    </row>
    <row r="32" spans="1:7" ht="31.5">
      <c r="A32" s="38"/>
      <c r="B32" s="9" t="s">
        <v>25</v>
      </c>
      <c r="C32" s="12"/>
      <c r="D32" s="33" t="s">
        <v>95</v>
      </c>
      <c r="E32" s="34"/>
      <c r="F32" s="33" t="s">
        <v>95</v>
      </c>
      <c r="G32" s="34"/>
    </row>
    <row r="33" spans="1:7" ht="15.75">
      <c r="A33" s="39"/>
      <c r="B33" s="9"/>
      <c r="C33" s="12"/>
      <c r="D33" s="33"/>
      <c r="E33" s="34"/>
      <c r="F33" s="33"/>
      <c r="G33" s="34"/>
    </row>
    <row r="34" spans="1:7" ht="15.75">
      <c r="A34" s="10">
        <v>8</v>
      </c>
      <c r="B34" s="9" t="s">
        <v>26</v>
      </c>
      <c r="C34" s="12" t="s">
        <v>69</v>
      </c>
      <c r="D34" s="31" t="s">
        <v>95</v>
      </c>
      <c r="E34" s="32"/>
      <c r="F34" s="31" t="s">
        <v>95</v>
      </c>
      <c r="G34" s="32"/>
    </row>
    <row r="35" spans="1:7" ht="15.75">
      <c r="A35" s="45">
        <v>9</v>
      </c>
      <c r="B35" s="28" t="s">
        <v>27</v>
      </c>
      <c r="C35" s="29"/>
      <c r="D35" s="29"/>
      <c r="E35" s="29"/>
      <c r="F35" s="29"/>
      <c r="G35" s="30"/>
    </row>
    <row r="36" spans="1:7" ht="15.75">
      <c r="A36" s="46"/>
      <c r="B36" s="28"/>
      <c r="C36" s="29"/>
      <c r="D36" s="29"/>
      <c r="E36" s="29"/>
      <c r="F36" s="29"/>
      <c r="G36" s="30"/>
    </row>
    <row r="37" spans="1:7" ht="15.75">
      <c r="A37" s="47"/>
      <c r="B37" s="28"/>
      <c r="C37" s="29"/>
      <c r="D37" s="29"/>
      <c r="E37" s="29"/>
      <c r="F37" s="29"/>
      <c r="G37" s="30"/>
    </row>
    <row r="38" spans="1:7" ht="78.75">
      <c r="A38" s="37">
        <v>10</v>
      </c>
      <c r="B38" s="5" t="s">
        <v>28</v>
      </c>
      <c r="C38" s="6" t="s">
        <v>67</v>
      </c>
      <c r="D38" s="14" t="s">
        <v>70</v>
      </c>
      <c r="E38" s="14" t="s">
        <v>71</v>
      </c>
      <c r="F38" s="14" t="s">
        <v>70</v>
      </c>
      <c r="G38" s="14" t="s">
        <v>71</v>
      </c>
    </row>
    <row r="39" spans="1:7" s="2" customFormat="1" ht="15.75">
      <c r="A39" s="38"/>
      <c r="B39" s="5" t="s">
        <v>29</v>
      </c>
      <c r="C39" s="6"/>
      <c r="D39" s="15">
        <f>SUM(D40:D44)</f>
        <v>12.1</v>
      </c>
      <c r="E39" s="15">
        <f>SUM(E40:E44)</f>
        <v>0</v>
      </c>
      <c r="F39" s="15">
        <f>SUM(F40:F44)</f>
        <v>7479.396</v>
      </c>
      <c r="G39" s="15">
        <f>SUM(G40:G44)</f>
        <v>7460.620000000001</v>
      </c>
    </row>
    <row r="40" spans="1:7" ht="15.75">
      <c r="A40" s="38"/>
      <c r="B40" s="9" t="s">
        <v>30</v>
      </c>
      <c r="C40" s="12"/>
      <c r="D40" s="17"/>
      <c r="E40" s="18"/>
      <c r="F40" s="18"/>
      <c r="G40" s="18"/>
    </row>
    <row r="41" spans="1:7" ht="31.5">
      <c r="A41" s="38"/>
      <c r="B41" s="9" t="s">
        <v>31</v>
      </c>
      <c r="C41" s="12"/>
      <c r="D41" s="17"/>
      <c r="E41" s="18"/>
      <c r="F41" s="18">
        <v>7212.076</v>
      </c>
      <c r="G41" s="18">
        <v>7204.85</v>
      </c>
    </row>
    <row r="42" spans="1:7" ht="15.75">
      <c r="A42" s="38"/>
      <c r="B42" s="9" t="s">
        <v>32</v>
      </c>
      <c r="C42" s="12"/>
      <c r="D42" s="17"/>
      <c r="E42" s="18"/>
      <c r="F42" s="18">
        <v>259.32</v>
      </c>
      <c r="G42" s="18">
        <v>247.77</v>
      </c>
    </row>
    <row r="43" spans="1:7" ht="15.75">
      <c r="A43" s="38"/>
      <c r="B43" s="9" t="s">
        <v>33</v>
      </c>
      <c r="C43" s="12"/>
      <c r="D43" s="17"/>
      <c r="E43" s="18"/>
      <c r="F43" s="18"/>
      <c r="G43" s="18"/>
    </row>
    <row r="44" spans="1:7" ht="31.5">
      <c r="A44" s="38"/>
      <c r="B44" s="9" t="s">
        <v>34</v>
      </c>
      <c r="C44" s="12"/>
      <c r="D44" s="17">
        <v>12.1</v>
      </c>
      <c r="E44" s="18"/>
      <c r="F44" s="18">
        <v>8</v>
      </c>
      <c r="G44" s="18">
        <v>8</v>
      </c>
    </row>
    <row r="45" spans="1:7" ht="15.75">
      <c r="A45" s="38"/>
      <c r="B45" s="9" t="s">
        <v>30</v>
      </c>
      <c r="C45" s="12"/>
      <c r="D45" s="17"/>
      <c r="E45" s="18"/>
      <c r="F45" s="18"/>
      <c r="G45" s="18"/>
    </row>
    <row r="46" spans="1:7" ht="15.75">
      <c r="A46" s="38"/>
      <c r="B46" s="9" t="s">
        <v>35</v>
      </c>
      <c r="C46" s="12"/>
      <c r="D46" s="17"/>
      <c r="E46" s="18"/>
      <c r="F46" s="18"/>
      <c r="G46" s="18"/>
    </row>
    <row r="47" spans="1:7" ht="31.5">
      <c r="A47" s="38"/>
      <c r="B47" s="8" t="s">
        <v>36</v>
      </c>
      <c r="C47" s="12"/>
      <c r="D47" s="17"/>
      <c r="E47" s="18"/>
      <c r="F47" s="18"/>
      <c r="G47" s="18"/>
    </row>
    <row r="48" spans="1:7" ht="78.75">
      <c r="A48" s="39"/>
      <c r="B48" s="13" t="s">
        <v>37</v>
      </c>
      <c r="C48" s="12"/>
      <c r="D48" s="17"/>
      <c r="E48" s="18"/>
      <c r="F48" s="18"/>
      <c r="G48" s="18"/>
    </row>
    <row r="49" spans="1:7" ht="63">
      <c r="A49" s="37">
        <v>11</v>
      </c>
      <c r="B49" s="4" t="s">
        <v>38</v>
      </c>
      <c r="C49" s="6" t="s">
        <v>67</v>
      </c>
      <c r="D49" s="15">
        <f>D51+D56+D64+D72+D78+D71</f>
        <v>0</v>
      </c>
      <c r="E49" s="15">
        <f>E51+E56+E64+E72+E78+E71</f>
        <v>0</v>
      </c>
      <c r="F49" s="15">
        <f>F51+F56+F64+F72+F78+F71</f>
        <v>7479.395999999999</v>
      </c>
      <c r="G49" s="15">
        <f>G51+G56+G64+G72+G78+G71</f>
        <v>7460.619999999999</v>
      </c>
    </row>
    <row r="50" spans="1:7" ht="15.75">
      <c r="A50" s="38"/>
      <c r="B50" s="9" t="s">
        <v>30</v>
      </c>
      <c r="C50" s="12"/>
      <c r="D50" s="17"/>
      <c r="E50" s="18"/>
      <c r="F50" s="18"/>
      <c r="G50" s="18"/>
    </row>
    <row r="51" spans="1:7" s="2" customFormat="1" ht="38.25" customHeight="1">
      <c r="A51" s="38"/>
      <c r="B51" s="5" t="s">
        <v>39</v>
      </c>
      <c r="C51" s="6"/>
      <c r="D51" s="15">
        <f>SUM(D53:D55)</f>
        <v>0</v>
      </c>
      <c r="E51" s="15">
        <f>SUM(E53:E55)</f>
        <v>0</v>
      </c>
      <c r="F51" s="15">
        <f>SUM(F53:F55)</f>
        <v>4778.03</v>
      </c>
      <c r="G51" s="15">
        <f>SUM(G53:G55)</f>
        <v>4762.09</v>
      </c>
    </row>
    <row r="52" spans="1:7" ht="15.75">
      <c r="A52" s="38"/>
      <c r="B52" s="8" t="s">
        <v>40</v>
      </c>
      <c r="C52" s="12"/>
      <c r="D52" s="17"/>
      <c r="E52" s="18"/>
      <c r="F52" s="18"/>
      <c r="G52" s="18"/>
    </row>
    <row r="53" spans="1:7" ht="15.75">
      <c r="A53" s="38"/>
      <c r="B53" s="8" t="s">
        <v>41</v>
      </c>
      <c r="C53" s="12"/>
      <c r="D53" s="17"/>
      <c r="E53" s="18"/>
      <c r="F53" s="18">
        <f>3572.1+93.2</f>
        <v>3665.2999999999997</v>
      </c>
      <c r="G53" s="18">
        <v>3653.25</v>
      </c>
    </row>
    <row r="54" spans="1:7" ht="15.75">
      <c r="A54" s="38"/>
      <c r="B54" s="8" t="s">
        <v>42</v>
      </c>
      <c r="C54" s="12"/>
      <c r="D54" s="17"/>
      <c r="E54" s="18"/>
      <c r="F54" s="18">
        <v>14.8</v>
      </c>
      <c r="G54" s="18">
        <v>14.8</v>
      </c>
    </row>
    <row r="55" spans="1:7" ht="31.5">
      <c r="A55" s="38"/>
      <c r="B55" s="8" t="s">
        <v>43</v>
      </c>
      <c r="C55" s="12"/>
      <c r="D55" s="17"/>
      <c r="E55" s="18"/>
      <c r="F55" s="18">
        <f>1069.73+28.2</f>
        <v>1097.93</v>
      </c>
      <c r="G55" s="18">
        <v>1094.04</v>
      </c>
    </row>
    <row r="56" spans="1:7" s="2" customFormat="1" ht="15.75">
      <c r="A56" s="38"/>
      <c r="B56" s="4" t="s">
        <v>44</v>
      </c>
      <c r="C56" s="6"/>
      <c r="D56" s="15">
        <f>SUM(D58:D63)</f>
        <v>0</v>
      </c>
      <c r="E56" s="15">
        <f>SUM(E58:E63)</f>
        <v>0</v>
      </c>
      <c r="F56" s="15">
        <f>SUM(F58:F63)</f>
        <v>714.891</v>
      </c>
      <c r="G56" s="15">
        <f>SUM(G58:G63)</f>
        <v>712.86</v>
      </c>
    </row>
    <row r="57" spans="1:7" ht="15.75">
      <c r="A57" s="38"/>
      <c r="B57" s="8" t="s">
        <v>40</v>
      </c>
      <c r="C57" s="12"/>
      <c r="D57" s="17"/>
      <c r="E57" s="18"/>
      <c r="F57" s="18"/>
      <c r="G57" s="18"/>
    </row>
    <row r="58" spans="1:7" ht="15.75">
      <c r="A58" s="38"/>
      <c r="B58" s="8" t="s">
        <v>45</v>
      </c>
      <c r="C58" s="12"/>
      <c r="D58" s="17"/>
      <c r="E58" s="18"/>
      <c r="F58" s="18">
        <f>108</f>
        <v>108</v>
      </c>
      <c r="G58" s="18">
        <v>108</v>
      </c>
    </row>
    <row r="59" spans="1:7" ht="15.75">
      <c r="A59" s="38"/>
      <c r="B59" s="8" t="s">
        <v>46</v>
      </c>
      <c r="C59" s="12"/>
      <c r="D59" s="17"/>
      <c r="E59" s="18"/>
      <c r="F59" s="18">
        <v>9.38</v>
      </c>
      <c r="G59" s="18">
        <v>9.06</v>
      </c>
    </row>
    <row r="60" spans="1:7" ht="15.75">
      <c r="A60" s="38"/>
      <c r="B60" s="8" t="s">
        <v>47</v>
      </c>
      <c r="C60" s="12"/>
      <c r="D60" s="17"/>
      <c r="E60" s="18"/>
      <c r="F60" s="18">
        <f>269.939</f>
        <v>269.939</v>
      </c>
      <c r="G60" s="18">
        <v>269.94</v>
      </c>
    </row>
    <row r="61" spans="1:7" ht="31.5">
      <c r="A61" s="38"/>
      <c r="B61" s="8" t="s">
        <v>48</v>
      </c>
      <c r="C61" s="12"/>
      <c r="D61" s="17"/>
      <c r="E61" s="18"/>
      <c r="F61" s="18">
        <v>0</v>
      </c>
      <c r="G61" s="18"/>
    </row>
    <row r="62" spans="1:7" ht="31.5">
      <c r="A62" s="38"/>
      <c r="B62" s="8" t="s">
        <v>49</v>
      </c>
      <c r="C62" s="12"/>
      <c r="D62" s="17"/>
      <c r="E62" s="18"/>
      <c r="F62" s="18">
        <f>62.996+18.421</f>
        <v>81.417</v>
      </c>
      <c r="G62" s="18">
        <v>81.42</v>
      </c>
    </row>
    <row r="63" spans="1:7" ht="15.75">
      <c r="A63" s="38"/>
      <c r="B63" s="8" t="s">
        <v>50</v>
      </c>
      <c r="C63" s="12"/>
      <c r="D63" s="17"/>
      <c r="E63" s="18"/>
      <c r="F63" s="18">
        <f>246.155</f>
        <v>246.155</v>
      </c>
      <c r="G63" s="18">
        <v>244.44</v>
      </c>
    </row>
    <row r="64" spans="1:7" s="2" customFormat="1" ht="31.5">
      <c r="A64" s="38"/>
      <c r="B64" s="4" t="s">
        <v>51</v>
      </c>
      <c r="C64" s="6"/>
      <c r="D64" s="15">
        <f>SUM(D66:D70)</f>
        <v>0</v>
      </c>
      <c r="E64" s="15">
        <f>SUM(E66:E70)</f>
        <v>0</v>
      </c>
      <c r="F64" s="15">
        <f>SUM(F66:F70)</f>
        <v>0</v>
      </c>
      <c r="G64" s="15">
        <f>SUM(G66:G70)</f>
        <v>0</v>
      </c>
    </row>
    <row r="65" spans="1:7" ht="15.75">
      <c r="A65" s="38"/>
      <c r="B65" s="8" t="s">
        <v>40</v>
      </c>
      <c r="C65" s="12"/>
      <c r="D65" s="17"/>
      <c r="E65" s="18"/>
      <c r="F65" s="18"/>
      <c r="G65" s="18"/>
    </row>
    <row r="66" spans="1:7" ht="47.25">
      <c r="A66" s="38"/>
      <c r="B66" s="8" t="s">
        <v>52</v>
      </c>
      <c r="C66" s="12"/>
      <c r="D66" s="17"/>
      <c r="E66" s="18"/>
      <c r="F66" s="18"/>
      <c r="G66" s="18"/>
    </row>
    <row r="67" spans="1:7" ht="15.75">
      <c r="A67" s="38"/>
      <c r="B67" s="8" t="s">
        <v>53</v>
      </c>
      <c r="C67" s="12"/>
      <c r="D67" s="17"/>
      <c r="E67" s="18"/>
      <c r="F67" s="18"/>
      <c r="G67" s="18"/>
    </row>
    <row r="68" spans="1:7" ht="15.75">
      <c r="A68" s="38"/>
      <c r="B68" s="8" t="s">
        <v>40</v>
      </c>
      <c r="C68" s="12"/>
      <c r="D68" s="17"/>
      <c r="E68" s="18"/>
      <c r="F68" s="18"/>
      <c r="G68" s="18"/>
    </row>
    <row r="69" spans="1:7" ht="31.5">
      <c r="A69" s="38"/>
      <c r="B69" s="8" t="s">
        <v>54</v>
      </c>
      <c r="C69" s="12"/>
      <c r="D69" s="17"/>
      <c r="E69" s="18"/>
      <c r="F69" s="18"/>
      <c r="G69" s="18"/>
    </row>
    <row r="70" spans="1:7" ht="63">
      <c r="A70" s="38"/>
      <c r="B70" s="9" t="s">
        <v>55</v>
      </c>
      <c r="C70" s="12"/>
      <c r="D70" s="17"/>
      <c r="E70" s="18"/>
      <c r="F70" s="18"/>
      <c r="G70" s="18"/>
    </row>
    <row r="71" spans="1:7" s="2" customFormat="1" ht="15.75">
      <c r="A71" s="38"/>
      <c r="B71" s="4" t="s">
        <v>56</v>
      </c>
      <c r="C71" s="6"/>
      <c r="D71" s="15"/>
      <c r="E71" s="16"/>
      <c r="F71" s="16">
        <v>50.651</v>
      </c>
      <c r="G71" s="16">
        <v>50.65</v>
      </c>
    </row>
    <row r="72" spans="1:7" s="2" customFormat="1" ht="31.5">
      <c r="A72" s="38"/>
      <c r="B72" s="4" t="s">
        <v>57</v>
      </c>
      <c r="C72" s="6"/>
      <c r="D72" s="15">
        <f>SUM(D74:D77)</f>
        <v>0</v>
      </c>
      <c r="E72" s="15">
        <f>SUM(E74:E77)</f>
        <v>0</v>
      </c>
      <c r="F72" s="15">
        <f>SUM(F74:F77)</f>
        <v>1935.824</v>
      </c>
      <c r="G72" s="15">
        <f>SUM(G74:G77)</f>
        <v>1935.02</v>
      </c>
    </row>
    <row r="73" spans="1:7" ht="15.75">
      <c r="A73" s="38"/>
      <c r="B73" s="8" t="s">
        <v>40</v>
      </c>
      <c r="C73" s="12"/>
      <c r="D73" s="17"/>
      <c r="E73" s="18"/>
      <c r="F73" s="18"/>
      <c r="G73" s="18"/>
    </row>
    <row r="74" spans="1:7" ht="31.5">
      <c r="A74" s="38"/>
      <c r="B74" s="8" t="s">
        <v>58</v>
      </c>
      <c r="C74" s="12"/>
      <c r="D74" s="17"/>
      <c r="E74" s="18"/>
      <c r="F74" s="18">
        <f>3.324+1008.13</f>
        <v>1011.454</v>
      </c>
      <c r="G74" s="18">
        <v>1011.45</v>
      </c>
    </row>
    <row r="75" spans="1:7" ht="31.5">
      <c r="A75" s="38"/>
      <c r="B75" s="8" t="s">
        <v>59</v>
      </c>
      <c r="C75" s="12"/>
      <c r="D75" s="17"/>
      <c r="E75" s="18"/>
      <c r="F75" s="18"/>
      <c r="G75" s="18"/>
    </row>
    <row r="76" spans="1:7" ht="31.5">
      <c r="A76" s="38"/>
      <c r="B76" s="8" t="s">
        <v>60</v>
      </c>
      <c r="C76" s="12"/>
      <c r="D76" s="17"/>
      <c r="E76" s="18"/>
      <c r="F76" s="18"/>
      <c r="G76" s="18"/>
    </row>
    <row r="77" spans="1:7" ht="31.5">
      <c r="A77" s="38"/>
      <c r="B77" s="8" t="s">
        <v>61</v>
      </c>
      <c r="C77" s="12"/>
      <c r="D77" s="17"/>
      <c r="E77" s="18"/>
      <c r="F77" s="18">
        <f>4.676+908.194+11.5</f>
        <v>924.37</v>
      </c>
      <c r="G77" s="18">
        <v>923.57</v>
      </c>
    </row>
    <row r="78" spans="1:7" s="2" customFormat="1" ht="31.5">
      <c r="A78" s="38"/>
      <c r="B78" s="4" t="s">
        <v>62</v>
      </c>
      <c r="C78" s="6"/>
      <c r="D78" s="15">
        <f>SUM(D80:D81)</f>
        <v>0</v>
      </c>
      <c r="E78" s="15">
        <f>SUM(E80:E81)</f>
        <v>0</v>
      </c>
      <c r="F78" s="15">
        <f>SUM(F80:F81)</f>
        <v>0</v>
      </c>
      <c r="G78" s="15">
        <f>SUM(G80:G81)</f>
        <v>0</v>
      </c>
    </row>
    <row r="79" spans="1:7" ht="15.75">
      <c r="A79" s="38"/>
      <c r="B79" s="8" t="s">
        <v>40</v>
      </c>
      <c r="C79" s="12"/>
      <c r="D79" s="17"/>
      <c r="E79" s="18"/>
      <c r="F79" s="18"/>
      <c r="G79" s="18"/>
    </row>
    <row r="80" spans="1:7" ht="47.25">
      <c r="A80" s="38"/>
      <c r="B80" s="8" t="s">
        <v>63</v>
      </c>
      <c r="C80" s="12"/>
      <c r="D80" s="17"/>
      <c r="E80" s="18"/>
      <c r="F80" s="18"/>
      <c r="G80" s="18"/>
    </row>
    <row r="81" spans="1:7" ht="31.5">
      <c r="A81" s="38"/>
      <c r="B81" s="8" t="s">
        <v>64</v>
      </c>
      <c r="C81" s="12"/>
      <c r="D81" s="17"/>
      <c r="E81" s="18"/>
      <c r="F81" s="18"/>
      <c r="G81" s="18"/>
    </row>
    <row r="82" spans="1:7" ht="15.75">
      <c r="A82" s="39"/>
      <c r="B82" s="8"/>
      <c r="C82" s="12"/>
      <c r="D82" s="17"/>
      <c r="E82" s="18"/>
      <c r="F82" s="18"/>
      <c r="G82" s="18"/>
    </row>
    <row r="83" spans="1:7" ht="15.75">
      <c r="A83" s="10">
        <v>12</v>
      </c>
      <c r="B83" s="8" t="s">
        <v>65</v>
      </c>
      <c r="C83" s="12"/>
      <c r="D83" s="17"/>
      <c r="E83" s="18"/>
      <c r="F83" s="18"/>
      <c r="G83" s="18"/>
    </row>
    <row r="84" spans="1:7" ht="15.75">
      <c r="A84" s="10"/>
      <c r="B84" s="8"/>
      <c r="C84" s="12"/>
      <c r="D84" s="10"/>
      <c r="E84" s="3"/>
      <c r="F84" s="3"/>
      <c r="G84" s="3"/>
    </row>
    <row r="86" spans="1:2" ht="18">
      <c r="A86" s="19">
        <v>1</v>
      </c>
      <c r="B86" s="20" t="s">
        <v>73</v>
      </c>
    </row>
    <row r="87" spans="1:2" ht="18">
      <c r="A87" s="22"/>
      <c r="B87" s="23"/>
    </row>
    <row r="88" spans="1:7" ht="37.5" customHeight="1">
      <c r="A88" s="35" t="s">
        <v>76</v>
      </c>
      <c r="B88" s="35"/>
      <c r="C88" s="35"/>
      <c r="D88" s="35"/>
      <c r="E88" s="35"/>
      <c r="F88" s="35"/>
      <c r="G88" s="35"/>
    </row>
    <row r="90" spans="1:7" ht="47.25" customHeight="1">
      <c r="A90" s="36" t="s">
        <v>1</v>
      </c>
      <c r="B90" s="36" t="s">
        <v>2</v>
      </c>
      <c r="C90" s="36" t="s">
        <v>4</v>
      </c>
      <c r="D90" s="36" t="s">
        <v>72</v>
      </c>
      <c r="E90" s="36"/>
      <c r="F90" s="36" t="s">
        <v>3</v>
      </c>
      <c r="G90" s="36"/>
    </row>
    <row r="91" spans="1:7" ht="31.5">
      <c r="A91" s="36"/>
      <c r="B91" s="36"/>
      <c r="C91" s="36"/>
      <c r="D91" s="21" t="s">
        <v>74</v>
      </c>
      <c r="E91" s="21" t="s">
        <v>75</v>
      </c>
      <c r="F91" s="21" t="s">
        <v>74</v>
      </c>
      <c r="G91" s="21" t="s">
        <v>75</v>
      </c>
    </row>
    <row r="92" spans="1:7" ht="78.75">
      <c r="A92" s="37">
        <v>1</v>
      </c>
      <c r="B92" s="8" t="s">
        <v>77</v>
      </c>
      <c r="C92" s="12" t="s">
        <v>67</v>
      </c>
      <c r="D92" s="17">
        <v>712.7</v>
      </c>
      <c r="E92" s="17">
        <v>628.9</v>
      </c>
      <c r="F92" s="17">
        <v>628.9</v>
      </c>
      <c r="G92" s="17">
        <v>561.7</v>
      </c>
    </row>
    <row r="93" spans="1:7" ht="94.5">
      <c r="A93" s="38"/>
      <c r="B93" s="8" t="s">
        <v>78</v>
      </c>
      <c r="C93" s="12" t="s">
        <v>67</v>
      </c>
      <c r="D93" s="17">
        <v>0</v>
      </c>
      <c r="E93" s="17">
        <v>0</v>
      </c>
      <c r="F93" s="17">
        <v>0</v>
      </c>
      <c r="G93" s="17">
        <v>0</v>
      </c>
    </row>
    <row r="94" spans="1:7" ht="110.25">
      <c r="A94" s="39"/>
      <c r="B94" s="8" t="s">
        <v>79</v>
      </c>
      <c r="C94" s="12" t="s">
        <v>67</v>
      </c>
      <c r="D94" s="17">
        <v>0</v>
      </c>
      <c r="E94" s="17">
        <v>0</v>
      </c>
      <c r="F94" s="17">
        <v>0</v>
      </c>
      <c r="G94" s="17">
        <v>0</v>
      </c>
    </row>
    <row r="95" spans="1:7" ht="63">
      <c r="A95" s="37">
        <v>2</v>
      </c>
      <c r="B95" s="8" t="s">
        <v>80</v>
      </c>
      <c r="C95" s="12" t="s">
        <v>67</v>
      </c>
      <c r="D95" s="17">
        <v>1351.2</v>
      </c>
      <c r="E95" s="17">
        <v>1020</v>
      </c>
      <c r="F95" s="17">
        <v>1020</v>
      </c>
      <c r="G95" s="17">
        <v>344.3</v>
      </c>
    </row>
    <row r="96" spans="1:7" ht="78.75">
      <c r="A96" s="38"/>
      <c r="B96" s="8" t="s">
        <v>81</v>
      </c>
      <c r="C96" s="12" t="s">
        <v>67</v>
      </c>
      <c r="D96" s="17">
        <v>0</v>
      </c>
      <c r="E96" s="17">
        <v>0</v>
      </c>
      <c r="F96" s="17">
        <v>0</v>
      </c>
      <c r="G96" s="17">
        <v>0</v>
      </c>
    </row>
    <row r="97" spans="1:7" ht="94.5">
      <c r="A97" s="39"/>
      <c r="B97" s="8" t="s">
        <v>82</v>
      </c>
      <c r="C97" s="12" t="s">
        <v>67</v>
      </c>
      <c r="D97" s="17">
        <v>0</v>
      </c>
      <c r="E97" s="17">
        <v>0</v>
      </c>
      <c r="F97" s="17">
        <v>0</v>
      </c>
      <c r="G97" s="17">
        <v>0</v>
      </c>
    </row>
    <row r="98" spans="1:7" ht="110.25">
      <c r="A98" s="10">
        <v>3</v>
      </c>
      <c r="B98" s="8" t="s">
        <v>83</v>
      </c>
      <c r="C98" s="12" t="s">
        <v>67</v>
      </c>
      <c r="D98" s="17">
        <v>0</v>
      </c>
      <c r="E98" s="17">
        <v>0</v>
      </c>
      <c r="F98" s="17">
        <v>0</v>
      </c>
      <c r="G98" s="17">
        <v>0</v>
      </c>
    </row>
    <row r="99" spans="1:7" ht="110.25">
      <c r="A99" s="10">
        <v>4</v>
      </c>
      <c r="B99" s="8" t="s">
        <v>84</v>
      </c>
      <c r="C99" s="12" t="s">
        <v>67</v>
      </c>
      <c r="D99" s="17">
        <v>0</v>
      </c>
      <c r="E99" s="17">
        <v>0</v>
      </c>
      <c r="F99" s="17">
        <v>0</v>
      </c>
      <c r="G99" s="17">
        <v>0</v>
      </c>
    </row>
    <row r="100" spans="1:7" ht="78.75">
      <c r="A100" s="10">
        <v>5</v>
      </c>
      <c r="B100" s="8" t="s">
        <v>85</v>
      </c>
      <c r="C100" s="12" t="s">
        <v>67</v>
      </c>
      <c r="D100" s="17">
        <v>0</v>
      </c>
      <c r="E100" s="17">
        <v>529.2</v>
      </c>
      <c r="F100" s="17">
        <v>529.2</v>
      </c>
      <c r="G100" s="17">
        <v>1006.5</v>
      </c>
    </row>
    <row r="101" spans="1:7" ht="78.75">
      <c r="A101" s="10">
        <v>6</v>
      </c>
      <c r="B101" s="8" t="s">
        <v>86</v>
      </c>
      <c r="C101" s="12" t="s">
        <v>69</v>
      </c>
      <c r="D101" s="25">
        <v>7</v>
      </c>
      <c r="E101" s="25">
        <v>7</v>
      </c>
      <c r="F101" s="25">
        <v>7</v>
      </c>
      <c r="G101" s="25">
        <v>7</v>
      </c>
    </row>
    <row r="102" spans="1:7" ht="63">
      <c r="A102" s="37">
        <v>7</v>
      </c>
      <c r="B102" s="8" t="s">
        <v>87</v>
      </c>
      <c r="C102" s="12" t="s">
        <v>94</v>
      </c>
      <c r="D102" s="17">
        <v>1729.4</v>
      </c>
      <c r="E102" s="17">
        <v>1729.4</v>
      </c>
      <c r="F102" s="17">
        <v>1729.4</v>
      </c>
      <c r="G102" s="17">
        <v>1729.4</v>
      </c>
    </row>
    <row r="103" spans="1:7" ht="78.75">
      <c r="A103" s="38"/>
      <c r="B103" s="8" t="s">
        <v>88</v>
      </c>
      <c r="C103" s="12" t="s">
        <v>94</v>
      </c>
      <c r="D103" s="17">
        <v>0</v>
      </c>
      <c r="E103" s="17">
        <v>0</v>
      </c>
      <c r="F103" s="17">
        <v>0</v>
      </c>
      <c r="G103" s="17">
        <v>0</v>
      </c>
    </row>
    <row r="104" spans="1:7" ht="94.5">
      <c r="A104" s="39"/>
      <c r="B104" s="8" t="s">
        <v>89</v>
      </c>
      <c r="C104" s="12" t="s">
        <v>94</v>
      </c>
      <c r="D104" s="17">
        <v>0</v>
      </c>
      <c r="E104" s="17">
        <v>0</v>
      </c>
      <c r="F104" s="17">
        <v>0</v>
      </c>
      <c r="G104" s="17">
        <v>0</v>
      </c>
    </row>
    <row r="105" spans="1:7" ht="78.75">
      <c r="A105" s="10">
        <v>8</v>
      </c>
      <c r="B105" s="8" t="s">
        <v>90</v>
      </c>
      <c r="C105" s="12" t="s">
        <v>67</v>
      </c>
      <c r="D105" s="17">
        <v>0</v>
      </c>
      <c r="E105" s="17">
        <v>0</v>
      </c>
      <c r="F105" s="17">
        <v>0</v>
      </c>
      <c r="G105" s="17">
        <v>0</v>
      </c>
    </row>
    <row r="106" spans="1:7" ht="15.75">
      <c r="A106" s="10">
        <v>9</v>
      </c>
      <c r="B106" s="28" t="s">
        <v>91</v>
      </c>
      <c r="C106" s="29"/>
      <c r="D106" s="29"/>
      <c r="E106" s="29"/>
      <c r="F106" s="29"/>
      <c r="G106" s="30"/>
    </row>
    <row r="107" spans="1:7" ht="15.75">
      <c r="A107" s="10"/>
      <c r="B107" s="8"/>
      <c r="C107" s="12"/>
      <c r="D107" s="10"/>
      <c r="E107" s="3"/>
      <c r="F107" s="3"/>
      <c r="G107" s="3"/>
    </row>
    <row r="109" spans="2:5" ht="15.75">
      <c r="B109" s="1" t="s">
        <v>97</v>
      </c>
      <c r="C109" s="27"/>
      <c r="D109" s="24"/>
      <c r="E109" s="1" t="s">
        <v>98</v>
      </c>
    </row>
    <row r="111" spans="2:5" ht="15.75">
      <c r="B111" s="1" t="s">
        <v>92</v>
      </c>
      <c r="C111" s="27"/>
      <c r="D111" s="24"/>
      <c r="E111" s="1" t="s">
        <v>93</v>
      </c>
    </row>
  </sheetData>
  <sheetProtection/>
  <mergeCells count="84">
    <mergeCell ref="A11:A25"/>
    <mergeCell ref="A28:A33"/>
    <mergeCell ref="D34:E34"/>
    <mergeCell ref="D13:E13"/>
    <mergeCell ref="D15:E15"/>
    <mergeCell ref="D14:E14"/>
    <mergeCell ref="D25:E25"/>
    <mergeCell ref="D24:E24"/>
    <mergeCell ref="D28:E28"/>
    <mergeCell ref="D30:E30"/>
    <mergeCell ref="A6:A10"/>
    <mergeCell ref="D6:E6"/>
    <mergeCell ref="D9:E9"/>
    <mergeCell ref="F10:G10"/>
    <mergeCell ref="F9:G9"/>
    <mergeCell ref="F8:G8"/>
    <mergeCell ref="D7:E7"/>
    <mergeCell ref="F6:G6"/>
    <mergeCell ref="D8:E8"/>
    <mergeCell ref="D20:E20"/>
    <mergeCell ref="D3:E3"/>
    <mergeCell ref="F3:G3"/>
    <mergeCell ref="D4:E4"/>
    <mergeCell ref="F4:G4"/>
    <mergeCell ref="F7:G7"/>
    <mergeCell ref="F18:G18"/>
    <mergeCell ref="F19:G19"/>
    <mergeCell ref="D19:E19"/>
    <mergeCell ref="D10:E10"/>
    <mergeCell ref="F22:G22"/>
    <mergeCell ref="D5:E5"/>
    <mergeCell ref="F5:G5"/>
    <mergeCell ref="D27:E27"/>
    <mergeCell ref="F26:G26"/>
    <mergeCell ref="D26:E26"/>
    <mergeCell ref="F24:G24"/>
    <mergeCell ref="F11:G11"/>
    <mergeCell ref="D11:E11"/>
    <mergeCell ref="F20:G20"/>
    <mergeCell ref="F12:G12"/>
    <mergeCell ref="F13:G13"/>
    <mergeCell ref="F15:G15"/>
    <mergeCell ref="F14:G14"/>
    <mergeCell ref="D16:E16"/>
    <mergeCell ref="D12:E12"/>
    <mergeCell ref="F16:G16"/>
    <mergeCell ref="D22:E22"/>
    <mergeCell ref="F21:G21"/>
    <mergeCell ref="D21:E21"/>
    <mergeCell ref="A92:A94"/>
    <mergeCell ref="F31:G31"/>
    <mergeCell ref="D31:E31"/>
    <mergeCell ref="F29:G29"/>
    <mergeCell ref="D29:E29"/>
    <mergeCell ref="F27:G27"/>
    <mergeCell ref="F25:G25"/>
    <mergeCell ref="A95:A97"/>
    <mergeCell ref="F32:G32"/>
    <mergeCell ref="D32:E32"/>
    <mergeCell ref="A49:A82"/>
    <mergeCell ref="B35:G35"/>
    <mergeCell ref="B36:G36"/>
    <mergeCell ref="B37:G37"/>
    <mergeCell ref="A35:A37"/>
    <mergeCell ref="A102:A104"/>
    <mergeCell ref="A90:A91"/>
    <mergeCell ref="A1:G1"/>
    <mergeCell ref="F23:G23"/>
    <mergeCell ref="D23:E23"/>
    <mergeCell ref="D18:E18"/>
    <mergeCell ref="F17:G17"/>
    <mergeCell ref="D17:E17"/>
    <mergeCell ref="F30:G30"/>
    <mergeCell ref="F28:G28"/>
    <mergeCell ref="B106:G106"/>
    <mergeCell ref="F34:G34"/>
    <mergeCell ref="D33:E33"/>
    <mergeCell ref="F33:G33"/>
    <mergeCell ref="A88:G88"/>
    <mergeCell ref="D90:E90"/>
    <mergeCell ref="C90:C91"/>
    <mergeCell ref="B90:B91"/>
    <mergeCell ref="F90:G90"/>
    <mergeCell ref="A38:A48"/>
  </mergeCells>
  <printOptions/>
  <pageMargins left="0.5905511811023623" right="0.31496062992125984" top="0.5905511811023623" bottom="0.3937007874015748" header="0.31496062992125984" footer="0.31496062992125984"/>
  <pageSetup horizontalDpi="600" verticalDpi="600" orientation="portrait" paperSize="9" scale="95" r:id="rId1"/>
  <rowBreaks count="3" manualBreakCount="3">
    <brk id="26" max="255" man="1"/>
    <brk id="55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2013-03-18T09:10:35Z</dcterms:modified>
  <cp:category/>
  <cp:version/>
  <cp:contentType/>
  <cp:contentStatus/>
</cp:coreProperties>
</file>